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ste lasten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€ #,##0.00"/>
    <numFmt numFmtId="165" formatCode="dd-mm-yyyy"/>
    <numFmt numFmtId="166" formatCode="€ #,##0"/>
    <numFmt numFmtId="167" formatCode="yyyy-mm-dd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B27A"/>
      <sz val="13"/>
    </font>
    <font>
      <name val="Calibri"/>
      <b val="1"/>
      <color rgb="000F2744"/>
      <sz val="12"/>
    </font>
    <font>
      <name val="Calibri"/>
      <b val="1"/>
      <color rgb="000F2744"/>
      <sz val="14"/>
    </font>
    <font>
      <name val="Calibri"/>
      <b val="1"/>
      <color rgb="00E8640C"/>
      <sz val="28"/>
    </font>
    <font>
      <name val="Calibri"/>
      <i val="1"/>
      <color rgb="006B7280"/>
      <sz val="10"/>
    </font>
    <font>
      <name val="Calibri"/>
      <b val="1"/>
      <color rgb="00E8640C"/>
      <sz val="10"/>
      <u val="single"/>
    </font>
    <font>
      <name val="Calibri"/>
      <b val="1"/>
      <color rgb="00FFFFFF"/>
      <sz val="11"/>
    </font>
    <font>
      <name val="Calibri"/>
      <color rgb="000F2744"/>
      <sz val="11"/>
    </font>
    <font>
      <name val="Calibri"/>
      <color rgb="000F2744"/>
      <sz val="12"/>
    </font>
    <font>
      <name val="Calibri"/>
      <b val="1"/>
      <color rgb="000F2744"/>
      <sz val="18"/>
    </font>
    <font>
      <name val="Calibri"/>
      <b val="1"/>
      <color rgb="00E8640C"/>
      <sz val="11"/>
      <u val="single"/>
    </font>
  </fonts>
  <fills count="9">
    <fill>
      <patternFill/>
    </fill>
    <fill>
      <patternFill patternType="gray125"/>
    </fill>
    <fill>
      <patternFill patternType="solid">
        <fgColor rgb="000F2744"/>
      </patternFill>
    </fill>
    <fill>
      <patternFill patternType="solid">
        <fgColor rgb="00FFF9DB"/>
      </patternFill>
    </fill>
    <fill>
      <patternFill patternType="solid">
        <fgColor rgb="00DCE6F5"/>
      </patternFill>
    </fill>
    <fill>
      <patternFill patternType="solid">
        <fgColor rgb="00FFE4D1"/>
      </patternFill>
    </fill>
    <fill>
      <patternFill patternType="solid">
        <fgColor rgb="00FFFFFF"/>
      </patternFill>
    </fill>
    <fill>
      <patternFill patternType="solid">
        <fgColor rgb="00F6F7F9"/>
      </patternFill>
    </fill>
    <fill>
      <patternFill patternType="solid">
        <fgColor rgb="00FFF3EA"/>
      </patternFill>
    </fill>
  </fills>
  <borders count="2">
    <border>
      <left/>
      <right/>
      <top/>
      <bottom/>
      <diagonal/>
    </border>
    <border>
      <left style="thin">
        <color rgb="00D9DDE3"/>
      </left>
      <right style="thin">
        <color rgb="00D9DDE3"/>
      </right>
      <top style="thin">
        <color rgb="00D9DDE3"/>
      </top>
      <bottom style="thin">
        <color rgb="00D9DDE3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164" fontId="4" fillId="3" borderId="1" applyAlignment="1" pivotButton="0" quotePrefix="0" xfId="0">
      <alignment horizontal="right" vertical="center"/>
    </xf>
    <xf numFmtId="0" fontId="6" fillId="0" borderId="0" pivotButton="0" quotePrefix="0" xfId="0"/>
    <xf numFmtId="164" fontId="4" fillId="4" borderId="1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 wrapText="1"/>
    </xf>
    <xf numFmtId="9" fontId="5" fillId="5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0" fontId="8" fillId="2" borderId="1" applyAlignment="1" pivotButton="0" quotePrefix="0" xfId="0">
      <alignment horizontal="left" vertical="center"/>
    </xf>
    <xf numFmtId="0" fontId="8" fillId="2" borderId="1" applyAlignment="1" pivotButton="0" quotePrefix="0" xfId="0">
      <alignment horizontal="right" vertical="center"/>
    </xf>
    <xf numFmtId="0" fontId="8" fillId="2" borderId="1" pivotButton="0" quotePrefix="0" xfId="0"/>
    <xf numFmtId="0" fontId="9" fillId="6" borderId="1" applyAlignment="1" pivotButton="0" quotePrefix="0" xfId="0">
      <alignment vertical="center"/>
    </xf>
    <xf numFmtId="164" fontId="9" fillId="3" borderId="1" applyAlignment="1" pivotButton="0" quotePrefix="0" xfId="0">
      <alignment horizontal="right" vertical="center"/>
    </xf>
    <xf numFmtId="164" fontId="9" fillId="6" borderId="1" applyAlignment="1" pivotButton="0" quotePrefix="0" xfId="0">
      <alignment horizontal="right" vertical="center"/>
    </xf>
    <xf numFmtId="165" fontId="9" fillId="6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9" fillId="0" borderId="1" pivotButton="0" quotePrefix="0" xfId="0"/>
    <xf numFmtId="166" fontId="9" fillId="0" borderId="1" pivotButton="0" quotePrefix="0" xfId="0"/>
    <xf numFmtId="0" fontId="9" fillId="7" borderId="1" applyAlignment="1" pivotButton="0" quotePrefix="0" xfId="0">
      <alignment vertical="center"/>
    </xf>
    <xf numFmtId="164" fontId="9" fillId="7" borderId="1" applyAlignment="1" pivotButton="0" quotePrefix="0" xfId="0">
      <alignment horizontal="right" vertical="center"/>
    </xf>
    <xf numFmtId="165" fontId="9" fillId="7" borderId="1" applyAlignment="1" pivotButton="0" quotePrefix="0" xfId="0">
      <alignment horizontal="left" vertical="center"/>
    </xf>
    <xf numFmtId="0" fontId="9" fillId="7" borderId="1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0" fillId="8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0F2744"/>
      </font>
      <fill>
        <patternFill patternType="solid">
          <fgColor rgb="00DCE6F5"/>
          <bgColor rgb="00DCE6F5"/>
        </patternFill>
      </fill>
    </dxf>
    <dxf>
      <font>
        <b val="1"/>
        <color rgb="00E8640C"/>
      </font>
      <fill>
        <patternFill patternType="solid">
          <fgColor rgb="00FFE4D1"/>
          <bgColor rgb="00FFE4D1"/>
        </patternFill>
      </fill>
    </dxf>
    <dxf>
      <font>
        <b val="1"/>
        <color rgb="000E9F8E"/>
      </font>
      <fill>
        <patternFill patternType="solid">
          <fgColor rgb="00D5F2EE"/>
          <bgColor rgb="00D5F2EE"/>
        </patternFill>
      </fill>
    </dxf>
    <dxf>
      <font>
        <b val="1"/>
        <color rgb="008A6400"/>
      </font>
      <fill>
        <patternFill patternType="solid">
          <fgColor rgb="00FFF0C2"/>
          <bgColor rgb="00FFF0C2"/>
        </patternFill>
      </fill>
    </dxf>
    <dxf>
      <font>
        <b val="1"/>
        <color rgb="003B82F6"/>
      </font>
      <fill>
        <patternFill patternType="solid">
          <fgColor rgb="00DBEAFE"/>
          <bgColor rgb="00DBEAFE"/>
        </patternFill>
      </fill>
    </dxf>
    <dxf>
      <font>
        <b val="1"/>
        <color rgb="008B5CF6"/>
      </font>
      <fill>
        <patternFill patternType="solid">
          <fgColor rgb="00EBE3FD"/>
          <bgColor rgb="00EBE3FD"/>
        </patternFill>
      </fill>
    </dxf>
  </dxf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2744"/>
                </a:solidFill>
              </a:defRPr>
            </a:pPr>
            <a:r>
              <a:rPr sz="1100" b="1">
                <a:solidFill>
                  <a:srgbClr val="0F2744"/>
                </a:solidFill>
              </a:rPr>
              <a:t>Vaste lasten per categorie (per maand)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'Vaste lasten'!L7</f>
            </strRef>
          </tx>
          <spPr>
            <a:solidFill xmlns:a="http://schemas.openxmlformats.org/drawingml/2006/main">
              <a:srgbClr val="0F2744"/>
            </a:solidFill>
            <a:ln xmlns:a="http://schemas.openxmlformats.org/drawingml/2006/main">
              <a:solidFill>
                <a:srgbClr val="0F2744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0F2744"/>
              </a:solidFill>
              <a:ln xmlns:a="http://schemas.openxmlformats.org/drawingml/2006/main">
                <a:solidFill>
                  <a:srgbClr val="0F2744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8640C"/>
              </a:solidFill>
              <a:ln xmlns:a="http://schemas.openxmlformats.org/drawingml/2006/main">
                <a:solidFill>
                  <a:srgbClr val="E8640C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E9F8E"/>
              </a:solidFill>
              <a:ln xmlns:a="http://schemas.openxmlformats.org/drawingml/2006/main">
                <a:solidFill>
                  <a:srgbClr val="0E9F8E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B301"/>
              </a:solidFill>
              <a:ln xmlns:a="http://schemas.openxmlformats.org/drawingml/2006/main">
                <a:solidFill>
                  <a:srgbClr val="F5B301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3B82F6"/>
              </a:solidFill>
              <a:ln xmlns:a="http://schemas.openxmlformats.org/drawingml/2006/main">
                <a:solidFill>
                  <a:srgbClr val="3B82F6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8B5CF6"/>
              </a:solidFill>
              <a:ln xmlns:a="http://schemas.openxmlformats.org/drawingml/2006/main">
                <a:solidFill>
                  <a:srgbClr val="8B5CF6"/>
                </a:solidFill>
                <a:prstDash val="solid"/>
              </a:ln>
            </spPr>
          </dPt>
          <cat>
            <strRef>
              <f>'Vaste lasten'!$K$8:$K$13</f>
            </strRef>
          </cat>
          <val>
            <numRef>
              <f>'Vaste lasten'!$L$8:$L$13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1000" b="1">
                  <a:solidFill>
                    <a:srgbClr val="0F2744"/>
                  </a:solidFill>
                </a:defRPr>
              </a:pPr>
              <a:r>
                <a:t/>
              </a:r>
              <a:endParaRPr sz="1000" b="1">
                <a:solidFill>
                  <a:srgbClr val="0F2744"/>
                </a:solidFill>
              </a:endParaRPr>
            </a:p>
          </txPr>
          <dLblPos val="outEnd"/>
          <showLegendKey val="0"/>
          <showVal val="1"/>
          <showCatName val="0"/>
          <showSerName val="0"/>
        </dLbls>
        <gapWidth val="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numFmt formatCode="€ 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2744"/>
                </a:solidFill>
              </a:defRPr>
            </a:pPr>
            <a:r>
              <a:rPr sz="1100" b="1">
                <a:solidFill>
                  <a:srgbClr val="0F2744"/>
                </a:solidFill>
              </a:rPr>
              <a:t>Verdeling in %</a:t>
            </a:r>
          </a:p>
        </rich>
      </tx>
    </title>
    <plotArea>
      <pieChart>
        <varyColors val="1"/>
        <ser>
          <idx val="0"/>
          <order val="0"/>
          <tx>
            <strRef>
              <f>'Vaste lasten'!L7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F274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8640C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E9F8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B30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3B82F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8B5CF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strRef>
              <f>'Vaste lasten'!$K$8:$K$13</f>
            </strRef>
          </cat>
          <val>
            <numRef>
              <f>'Vaste lasten'!$L$8:$L$13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1000" b="1">
                  <a:solidFill>
                    <a:srgbClr val="0F2744"/>
                  </a:solidFill>
                </a:defRPr>
              </a:pPr>
              <a:r>
                <a:t/>
              </a:r>
              <a:endParaRPr sz="1000" b="1">
                <a:solidFill>
                  <a:srgbClr val="0F2744"/>
                </a:solidFill>
              </a:endParaRPr>
            </a:p>
          </txPr>
          <dLblPos val="bestFit"/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  <txPr>
        <a:bodyPr xmlns:a="http://schemas.openxmlformats.org/drawingml/2006/main"/>
        <a:p xmlns:a="http://schemas.openxmlformats.org/drawingml/2006/main">
          <a:pPr>
            <a:defRPr sz="1000" b="1">
              <a:solidFill>
                <a:srgbClr val="0F2744"/>
              </a:solidFill>
            </a:defRPr>
          </a:pPr>
          <a:r>
            <a:t/>
          </a:r>
          <a:endParaRPr sz="1000" b="1">
            <a:solidFill>
              <a:srgbClr val="0F2744"/>
            </a:solidFill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2744"/>
                </a:solidFill>
              </a:defRPr>
            </a:pPr>
            <a:r>
              <a:rPr sz="1100" b="1">
                <a:solidFill>
                  <a:srgbClr val="0F2744"/>
                </a:solidFill>
              </a:rPr>
              <a:t>Vaste lasten per categorie (per maand)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'Voorbeeld'!L7</f>
            </strRef>
          </tx>
          <spPr>
            <a:solidFill xmlns:a="http://schemas.openxmlformats.org/drawingml/2006/main">
              <a:srgbClr val="0F2744"/>
            </a:solidFill>
            <a:ln xmlns:a="http://schemas.openxmlformats.org/drawingml/2006/main">
              <a:solidFill>
                <a:srgbClr val="0F2744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0F2744"/>
              </a:solidFill>
              <a:ln xmlns:a="http://schemas.openxmlformats.org/drawingml/2006/main">
                <a:solidFill>
                  <a:srgbClr val="0F2744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8640C"/>
              </a:solidFill>
              <a:ln xmlns:a="http://schemas.openxmlformats.org/drawingml/2006/main">
                <a:solidFill>
                  <a:srgbClr val="E8640C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E9F8E"/>
              </a:solidFill>
              <a:ln xmlns:a="http://schemas.openxmlformats.org/drawingml/2006/main">
                <a:solidFill>
                  <a:srgbClr val="0E9F8E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B301"/>
              </a:solidFill>
              <a:ln xmlns:a="http://schemas.openxmlformats.org/drawingml/2006/main">
                <a:solidFill>
                  <a:srgbClr val="F5B301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3B82F6"/>
              </a:solidFill>
              <a:ln xmlns:a="http://schemas.openxmlformats.org/drawingml/2006/main">
                <a:solidFill>
                  <a:srgbClr val="3B82F6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8B5CF6"/>
              </a:solidFill>
              <a:ln xmlns:a="http://schemas.openxmlformats.org/drawingml/2006/main">
                <a:solidFill>
                  <a:srgbClr val="8B5CF6"/>
                </a:solidFill>
                <a:prstDash val="solid"/>
              </a:ln>
            </spPr>
          </dPt>
          <cat>
            <strRef>
              <f>'Voorbeeld'!$K$8:$K$13</f>
            </strRef>
          </cat>
          <val>
            <numRef>
              <f>'Voorbeeld'!$L$8:$L$13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1000" b="1">
                  <a:solidFill>
                    <a:srgbClr val="0F2744"/>
                  </a:solidFill>
                </a:defRPr>
              </a:pPr>
              <a:r>
                <a:t/>
              </a:r>
              <a:endParaRPr sz="1000" b="1">
                <a:solidFill>
                  <a:srgbClr val="0F2744"/>
                </a:solidFill>
              </a:endParaRPr>
            </a:p>
          </txPr>
          <dLblPos val="outEnd"/>
          <showLegendKey val="0"/>
          <showVal val="1"/>
          <showCatName val="0"/>
          <showSerName val="0"/>
        </dLbls>
        <gapWidth val="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numFmt formatCode="€ 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2744"/>
                </a:solidFill>
              </a:defRPr>
            </a:pPr>
            <a:r>
              <a:rPr sz="1100" b="1">
                <a:solidFill>
                  <a:srgbClr val="0F2744"/>
                </a:solidFill>
              </a:rPr>
              <a:t>Verdeling in %</a:t>
            </a:r>
          </a:p>
        </rich>
      </tx>
    </title>
    <plotArea>
      <pieChart>
        <varyColors val="1"/>
        <ser>
          <idx val="0"/>
          <order val="0"/>
          <tx>
            <strRef>
              <f>'Voorbeeld'!L7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F274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8640C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E9F8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B30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3B82F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8B5CF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strRef>
              <f>'Voorbeeld'!$K$8:$K$13</f>
            </strRef>
          </cat>
          <val>
            <numRef>
              <f>'Voorbeeld'!$L$8:$L$13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1000" b="1">
                  <a:solidFill>
                    <a:srgbClr val="0F2744"/>
                  </a:solidFill>
                </a:defRPr>
              </a:pPr>
              <a:r>
                <a:t/>
              </a:r>
              <a:endParaRPr sz="1000" b="1">
                <a:solidFill>
                  <a:srgbClr val="0F2744"/>
                </a:solidFill>
              </a:endParaRPr>
            </a:p>
          </txPr>
          <dLblPos val="bestFit"/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  <txPr>
        <a:bodyPr xmlns:a="http://schemas.openxmlformats.org/drawingml/2006/main"/>
        <a:p xmlns:a="http://schemas.openxmlformats.org/drawingml/2006/main">
          <a:pPr>
            <a:defRPr sz="1000" b="1">
              <a:solidFill>
                <a:srgbClr val="0F2744"/>
              </a:solidFill>
            </a:defRPr>
          </a:pPr>
          <a:r>
            <a:t/>
          </a:r>
          <a:endParaRPr sz="1000" b="1">
            <a:solidFill>
              <a:srgbClr val="0F2744"/>
            </a:solidFill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3024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</row>
      <rowOff>0</rowOff>
    </from>
    <ext cx="3348000" cy="21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3024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</row>
      <rowOff>0</rowOff>
    </from>
    <ext cx="3348000" cy="21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untlab.com/analyse?ref=sheet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muntlab.com/analyse?ref=sheet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muntlab.com/analyse?ref=sheet" TargetMode="External" Id="rId1"/></Relationships>
</file>

<file path=xl/worksheets/sheet1.xml><?xml version="1.0" encoding="utf-8"?>
<worksheet xmlns="http://schemas.openxmlformats.org/spreadsheetml/2006/main">
  <sheetPr>
    <tabColor rgb="00E8640C"/>
    <outlinePr summaryBelow="1" summaryRight="1"/>
    <pageSetUpPr fitToPage="1"/>
  </sheetPr>
  <dimension ref="A1:L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5" customWidth="1" min="3" max="3"/>
    <col width="14" customWidth="1" min="4" max="4"/>
    <col width="13" customWidth="1" min="5" max="5"/>
    <col width="13" customWidth="1" min="6" max="6"/>
    <col width="18" customWidth="1" min="7" max="7"/>
    <col width="15" customWidth="1" min="8" max="8"/>
    <col width="34" customWidth="1" min="9" max="9"/>
    <col width="4" customWidth="1" min="10" max="10"/>
    <col width="16" customWidth="1" min="11" max="11"/>
    <col width="13" customWidth="1" min="12" max="12"/>
  </cols>
  <sheetData>
    <row r="1" ht="36" customHeight="1">
      <c r="A1" s="1" t="inlineStr">
        <is>
          <t>Vaste lasten per jaar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MuntLab</t>
        </is>
      </c>
      <c r="J1" s="2" t="n"/>
      <c r="K1" s="2" t="n"/>
      <c r="L1" s="2" t="n"/>
    </row>
    <row r="2" ht="34" customHeight="1">
      <c r="A2" s="4" t="inlineStr">
        <is>
          <t>Netto inkomen per maand</t>
        </is>
      </c>
      <c r="C2" s="5" t="n"/>
      <c r="D2" s="6" t="inlineStr">
        <is>
          <t>← vul hier in</t>
        </is>
      </c>
    </row>
    <row r="3" ht="34" customHeight="1">
      <c r="A3" s="4" t="inlineStr">
        <is>
          <t>Totaal vaste lasten per maand</t>
        </is>
      </c>
      <c r="C3" s="7">
        <f>SUM(E8:E28)</f>
        <v/>
      </c>
    </row>
    <row r="4" ht="34" customHeight="1">
      <c r="A4" s="4" t="inlineStr">
        <is>
          <t>Totaal vaste lasten per jaar</t>
        </is>
      </c>
      <c r="C4" s="7">
        <f>SUM(F8:F28)</f>
        <v/>
      </c>
    </row>
    <row r="5" ht="46" customHeight="1">
      <c r="A5" s="8" t="inlineStr">
        <is>
          <t>Deel van je inkomen naar vaste lasten</t>
        </is>
      </c>
      <c r="C5" s="9">
        <f>IF(N(C2)&gt;0,C3/C2,"")</f>
        <v/>
      </c>
    </row>
    <row r="6" ht="26" customHeight="1">
      <c r="A6" s="10" t="inlineStr">
        <is>
          <t>Liever uit je afschrift? Gratis check: muntlab.com/analyse?ref=sheet</t>
        </is>
      </c>
      <c r="K6" s="6" t="inlineStr">
        <is>
          <t>Voor de grafiek</t>
        </is>
      </c>
    </row>
    <row r="7" ht="22" customHeight="1">
      <c r="A7" s="11" t="inlineStr">
        <is>
          <t>Wat</t>
        </is>
      </c>
      <c r="B7" s="11" t="inlineStr">
        <is>
          <t>Categorie</t>
        </is>
      </c>
      <c r="C7" s="12" t="inlineStr">
        <is>
          <t>Bedrag</t>
        </is>
      </c>
      <c r="D7" s="11" t="inlineStr">
        <is>
          <t>Frequentie</t>
        </is>
      </c>
      <c r="E7" s="12" t="inlineStr">
        <is>
          <t>Per maand</t>
        </is>
      </c>
      <c r="F7" s="12" t="inlineStr">
        <is>
          <t>Per jaar</t>
        </is>
      </c>
      <c r="G7" s="11" t="inlineStr">
        <is>
          <t>Contract loopt af</t>
        </is>
      </c>
      <c r="H7" s="11" t="inlineStr">
        <is>
          <t>Opzegtermijn</t>
        </is>
      </c>
      <c r="I7" s="11" t="inlineStr">
        <is>
          <t>Notitie</t>
        </is>
      </c>
      <c r="K7" s="13" t="inlineStr">
        <is>
          <t>Categorie</t>
        </is>
      </c>
      <c r="L7" s="13" t="inlineStr">
        <is>
          <t>Per maand</t>
        </is>
      </c>
    </row>
    <row r="8">
      <c r="A8" s="14" t="inlineStr">
        <is>
          <t>Huur of hypotheek</t>
        </is>
      </c>
      <c r="B8" s="14" t="inlineStr">
        <is>
          <t>Wonen</t>
        </is>
      </c>
      <c r="C8" s="15" t="n"/>
      <c r="D8" s="14" t="inlineStr">
        <is>
          <t>per maand</t>
        </is>
      </c>
      <c r="E8" s="16">
        <f>IF(OR(C8="",D8=""),"",IF(D8="per maand",C8,IF(D8="per kwartaal",C8/3,C8/12)))</f>
        <v/>
      </c>
      <c r="F8" s="16">
        <f>IF(E8="","",E8*12)</f>
        <v/>
      </c>
      <c r="G8" s="17" t="n"/>
      <c r="H8" s="14" t="n"/>
      <c r="I8" s="18" t="n"/>
      <c r="K8" s="19" t="inlineStr">
        <is>
          <t>Wonen</t>
        </is>
      </c>
      <c r="L8" s="20">
        <f>SUMIF($B$8:$B$28,K8,$E$8:$E$28)</f>
        <v/>
      </c>
    </row>
    <row r="9">
      <c r="A9" s="21" t="inlineStr">
        <is>
          <t>Energie (gas en stroom)</t>
        </is>
      </c>
      <c r="B9" s="21" t="inlineStr">
        <is>
          <t>Wonen</t>
        </is>
      </c>
      <c r="C9" s="15" t="n"/>
      <c r="D9" s="21" t="inlineStr">
        <is>
          <t>per maand</t>
        </is>
      </c>
      <c r="E9" s="22">
        <f>IF(OR(C9="",D9=""),"",IF(D9="per maand",C9,IF(D9="per kwartaal",C9/3,C9/12)))</f>
        <v/>
      </c>
      <c r="F9" s="22">
        <f>IF(E9="","",E9*12)</f>
        <v/>
      </c>
      <c r="G9" s="23" t="n"/>
      <c r="H9" s="21" t="n"/>
      <c r="I9" s="24" t="n"/>
      <c r="K9" s="19" t="inlineStr">
        <is>
          <t>Verzekeringen</t>
        </is>
      </c>
      <c r="L9" s="20">
        <f>SUMIF($B$8:$B$28,K9,$E$8:$E$28)</f>
        <v/>
      </c>
    </row>
    <row r="10">
      <c r="A10" s="14" t="inlineStr">
        <is>
          <t>Water</t>
        </is>
      </c>
      <c r="B10" s="14" t="inlineStr">
        <is>
          <t>Wonen</t>
        </is>
      </c>
      <c r="C10" s="15" t="n"/>
      <c r="D10" s="14" t="inlineStr">
        <is>
          <t>per maand</t>
        </is>
      </c>
      <c r="E10" s="16">
        <f>IF(OR(C10="",D10=""),"",IF(D10="per maand",C10,IF(D10="per kwartaal",C10/3,C10/12)))</f>
        <v/>
      </c>
      <c r="F10" s="16">
        <f>IF(E10="","",E10*12)</f>
        <v/>
      </c>
      <c r="G10" s="17" t="n"/>
      <c r="H10" s="14" t="n"/>
      <c r="I10" s="18" t="n"/>
      <c r="K10" s="19" t="inlineStr">
        <is>
          <t>Abonnementen</t>
        </is>
      </c>
      <c r="L10" s="20">
        <f>SUMIF($B$8:$B$28,K10,$E$8:$E$28)</f>
        <v/>
      </c>
    </row>
    <row r="11">
      <c r="A11" s="21" t="inlineStr">
        <is>
          <t>Zorgverzekering</t>
        </is>
      </c>
      <c r="B11" s="21" t="inlineStr">
        <is>
          <t>Verzekeringen</t>
        </is>
      </c>
      <c r="C11" s="15" t="n"/>
      <c r="D11" s="21" t="inlineStr">
        <is>
          <t>per maand</t>
        </is>
      </c>
      <c r="E11" s="22">
        <f>IF(OR(C11="",D11=""),"",IF(D11="per maand",C11,IF(D11="per kwartaal",C11/3,C11/12)))</f>
        <v/>
      </c>
      <c r="F11" s="22">
        <f>IF(E11="","",E11*12)</f>
        <v/>
      </c>
      <c r="G11" s="23" t="n"/>
      <c r="H11" s="21" t="n"/>
      <c r="I11" s="24" t="n"/>
      <c r="K11" s="19" t="inlineStr">
        <is>
          <t>Belastingen</t>
        </is>
      </c>
      <c r="L11" s="20">
        <f>SUMIF($B$8:$B$28,K11,$E$8:$E$28)</f>
        <v/>
      </c>
    </row>
    <row r="12">
      <c r="A12" s="14" t="inlineStr">
        <is>
          <t>Inboedelverzekering</t>
        </is>
      </c>
      <c r="B12" s="14" t="inlineStr">
        <is>
          <t>Verzekeringen</t>
        </is>
      </c>
      <c r="C12" s="15" t="n"/>
      <c r="D12" s="14" t="inlineStr">
        <is>
          <t>per maand</t>
        </is>
      </c>
      <c r="E12" s="16">
        <f>IF(OR(C12="",D12=""),"",IF(D12="per maand",C12,IF(D12="per kwartaal",C12/3,C12/12)))</f>
        <v/>
      </c>
      <c r="F12" s="16">
        <f>IF(E12="","",E12*12)</f>
        <v/>
      </c>
      <c r="G12" s="17" t="n"/>
      <c r="H12" s="14" t="n"/>
      <c r="I12" s="18" t="n"/>
      <c r="K12" s="19" t="inlineStr">
        <is>
          <t>Vervoer</t>
        </is>
      </c>
      <c r="L12" s="20">
        <f>SUMIF($B$8:$B$28,K12,$E$8:$E$28)</f>
        <v/>
      </c>
    </row>
    <row r="13">
      <c r="A13" s="21" t="inlineStr">
        <is>
          <t>Aansprakelijkheidsverzekering</t>
        </is>
      </c>
      <c r="B13" s="21" t="inlineStr">
        <is>
          <t>Verzekeringen</t>
        </is>
      </c>
      <c r="C13" s="15" t="n"/>
      <c r="D13" s="21" t="inlineStr">
        <is>
          <t>per maand</t>
        </is>
      </c>
      <c r="E13" s="22">
        <f>IF(OR(C13="",D13=""),"",IF(D13="per maand",C13,IF(D13="per kwartaal",C13/3,C13/12)))</f>
        <v/>
      </c>
      <c r="F13" s="22">
        <f>IF(E13="","",E13*12)</f>
        <v/>
      </c>
      <c r="G13" s="23" t="n"/>
      <c r="H13" s="21" t="n"/>
      <c r="I13" s="24" t="n"/>
      <c r="K13" s="19" t="inlineStr">
        <is>
          <t>Overig</t>
        </is>
      </c>
      <c r="L13" s="20">
        <f>MAX(0,ROUND(C3-SUM(L8:L12),2))</f>
        <v/>
      </c>
    </row>
    <row r="14">
      <c r="A14" s="14" t="inlineStr">
        <is>
          <t>Autoverzekering</t>
        </is>
      </c>
      <c r="B14" s="14" t="inlineStr">
        <is>
          <t>Verzekeringen</t>
        </is>
      </c>
      <c r="C14" s="15" t="n"/>
      <c r="D14" s="14" t="inlineStr">
        <is>
          <t>per maand</t>
        </is>
      </c>
      <c r="E14" s="16">
        <f>IF(OR(C14="",D14=""),"",IF(D14="per maand",C14,IF(D14="per kwartaal",C14/3,C14/12)))</f>
        <v/>
      </c>
      <c r="F14" s="16">
        <f>IF(E14="","",E14*12)</f>
        <v/>
      </c>
      <c r="G14" s="17" t="n"/>
      <c r="H14" s="14" t="n"/>
      <c r="I14" s="18" t="n"/>
    </row>
    <row r="15">
      <c r="A15" s="21" t="inlineStr">
        <is>
          <t>Internet en tv</t>
        </is>
      </c>
      <c r="B15" s="21" t="inlineStr">
        <is>
          <t>Abonnementen</t>
        </is>
      </c>
      <c r="C15" s="15" t="n"/>
      <c r="D15" s="21" t="inlineStr">
        <is>
          <t>per maand</t>
        </is>
      </c>
      <c r="E15" s="22">
        <f>IF(OR(C15="",D15=""),"",IF(D15="per maand",C15,IF(D15="per kwartaal",C15/3,C15/12)))</f>
        <v/>
      </c>
      <c r="F15" s="22">
        <f>IF(E15="","",E15*12)</f>
        <v/>
      </c>
      <c r="G15" s="23" t="n"/>
      <c r="H15" s="21" t="n"/>
      <c r="I15" s="24" t="n"/>
    </row>
    <row r="16">
      <c r="A16" s="14" t="inlineStr">
        <is>
          <t>Mobiel</t>
        </is>
      </c>
      <c r="B16" s="14" t="inlineStr">
        <is>
          <t>Abonnementen</t>
        </is>
      </c>
      <c r="C16" s="15" t="n"/>
      <c r="D16" s="14" t="inlineStr">
        <is>
          <t>per maand</t>
        </is>
      </c>
      <c r="E16" s="16">
        <f>IF(OR(C16="",D16=""),"",IF(D16="per maand",C16,IF(D16="per kwartaal",C16/3,C16/12)))</f>
        <v/>
      </c>
      <c r="F16" s="16">
        <f>IF(E16="","",E16*12)</f>
        <v/>
      </c>
      <c r="G16" s="17" t="n"/>
      <c r="H16" s="14" t="n"/>
      <c r="I16" s="18" t="n"/>
    </row>
    <row r="17">
      <c r="A17" s="21" t="inlineStr">
        <is>
          <t>Streaming en andere abonnementen</t>
        </is>
      </c>
      <c r="B17" s="21" t="inlineStr">
        <is>
          <t>Abonnementen</t>
        </is>
      </c>
      <c r="C17" s="15" t="n"/>
      <c r="D17" s="21" t="inlineStr">
        <is>
          <t>per maand</t>
        </is>
      </c>
      <c r="E17" s="22">
        <f>IF(OR(C17="",D17=""),"",IF(D17="per maand",C17,IF(D17="per kwartaal",C17/3,C17/12)))</f>
        <v/>
      </c>
      <c r="F17" s="22">
        <f>IF(E17="","",E17*12)</f>
        <v/>
      </c>
      <c r="G17" s="23" t="n"/>
      <c r="H17" s="21" t="n"/>
      <c r="I17" s="24" t="n"/>
    </row>
    <row r="18">
      <c r="A18" s="14" t="inlineStr">
        <is>
          <t>Gemeentelijke belastingen</t>
        </is>
      </c>
      <c r="B18" s="14" t="inlineStr">
        <is>
          <t>Belastingen</t>
        </is>
      </c>
      <c r="C18" s="15" t="n"/>
      <c r="D18" s="14" t="inlineStr">
        <is>
          <t>per jaar</t>
        </is>
      </c>
      <c r="E18" s="16">
        <f>IF(OR(C18="",D18=""),"",IF(D18="per maand",C18,IF(D18="per kwartaal",C18/3,C18/12)))</f>
        <v/>
      </c>
      <c r="F18" s="16">
        <f>IF(E18="","",E18*12)</f>
        <v/>
      </c>
      <c r="G18" s="17" t="n"/>
      <c r="H18" s="14" t="n"/>
      <c r="I18" s="18" t="n"/>
    </row>
    <row r="19">
      <c r="A19" s="21" t="inlineStr">
        <is>
          <t>Waterschapsbelasting</t>
        </is>
      </c>
      <c r="B19" s="21" t="inlineStr">
        <is>
          <t>Belastingen</t>
        </is>
      </c>
      <c r="C19" s="15" t="n"/>
      <c r="D19" s="21" t="inlineStr">
        <is>
          <t>per jaar</t>
        </is>
      </c>
      <c r="E19" s="22">
        <f>IF(OR(C19="",D19=""),"",IF(D19="per maand",C19,IF(D19="per kwartaal",C19/3,C19/12)))</f>
        <v/>
      </c>
      <c r="F19" s="22">
        <f>IF(E19="","",E19*12)</f>
        <v/>
      </c>
      <c r="G19" s="23" t="n"/>
      <c r="H19" s="21" t="n"/>
      <c r="I19" s="24" t="n"/>
    </row>
    <row r="20">
      <c r="A20" s="14" t="inlineStr">
        <is>
          <t>OV of auto (brandstof, wegenbelasting)</t>
        </is>
      </c>
      <c r="B20" s="14" t="inlineStr">
        <is>
          <t>Vervoer</t>
        </is>
      </c>
      <c r="C20" s="15" t="n"/>
      <c r="D20" s="14" t="inlineStr">
        <is>
          <t>per maand</t>
        </is>
      </c>
      <c r="E20" s="16">
        <f>IF(OR(C20="",D20=""),"",IF(D20="per maand",C20,IF(D20="per kwartaal",C20/3,C20/12)))</f>
        <v/>
      </c>
      <c r="F20" s="16">
        <f>IF(E20="","",E20*12)</f>
        <v/>
      </c>
      <c r="G20" s="17" t="n"/>
      <c r="H20" s="14" t="n"/>
      <c r="I20" s="18" t="n"/>
    </row>
    <row r="21">
      <c r="A21" s="21" t="inlineStr">
        <is>
          <t>Sportschool</t>
        </is>
      </c>
      <c r="B21" s="21" t="inlineStr">
        <is>
          <t>Abonnementen</t>
        </is>
      </c>
      <c r="C21" s="15" t="n"/>
      <c r="D21" s="21" t="inlineStr">
        <is>
          <t>per maand</t>
        </is>
      </c>
      <c r="E21" s="22">
        <f>IF(OR(C21="",D21=""),"",IF(D21="per maand",C21,IF(D21="per kwartaal",C21/3,C21/12)))</f>
        <v/>
      </c>
      <c r="F21" s="22">
        <f>IF(E21="","",E21*12)</f>
        <v/>
      </c>
      <c r="G21" s="23" t="n"/>
      <c r="H21" s="21" t="n"/>
      <c r="I21" s="24" t="n"/>
    </row>
    <row r="22">
      <c r="A22" s="14" t="inlineStr">
        <is>
          <t>Contributies (club, vereniging)</t>
        </is>
      </c>
      <c r="B22" s="14" t="inlineStr">
        <is>
          <t>Overig</t>
        </is>
      </c>
      <c r="C22" s="15" t="n"/>
      <c r="D22" s="14" t="inlineStr">
        <is>
          <t>per jaar</t>
        </is>
      </c>
      <c r="E22" s="16">
        <f>IF(OR(C22="",D22=""),"",IF(D22="per maand",C22,IF(D22="per kwartaal",C22/3,C22/12)))</f>
        <v/>
      </c>
      <c r="F22" s="16">
        <f>IF(E22="","",E22*12)</f>
        <v/>
      </c>
      <c r="G22" s="17" t="n"/>
      <c r="H22" s="14" t="n"/>
      <c r="I22" s="18" t="n"/>
    </row>
    <row r="23">
      <c r="A23" s="21" t="inlineStr"/>
      <c r="B23" s="21" t="inlineStr"/>
      <c r="C23" s="15" t="n"/>
      <c r="D23" s="21" t="inlineStr"/>
      <c r="E23" s="22">
        <f>IF(OR(C23="",D23=""),"",IF(D23="per maand",C23,IF(D23="per kwartaal",C23/3,C23/12)))</f>
        <v/>
      </c>
      <c r="F23" s="22">
        <f>IF(E23="","",E23*12)</f>
        <v/>
      </c>
      <c r="G23" s="23" t="n"/>
      <c r="H23" s="21" t="n"/>
      <c r="I23" s="24" t="n"/>
    </row>
    <row r="24">
      <c r="A24" s="14" t="inlineStr"/>
      <c r="B24" s="14" t="inlineStr"/>
      <c r="C24" s="15" t="n"/>
      <c r="D24" s="14" t="inlineStr"/>
      <c r="E24" s="16">
        <f>IF(OR(C24="",D24=""),"",IF(D24="per maand",C24,IF(D24="per kwartaal",C24/3,C24/12)))</f>
        <v/>
      </c>
      <c r="F24" s="16">
        <f>IF(E24="","",E24*12)</f>
        <v/>
      </c>
      <c r="G24" s="17" t="n"/>
      <c r="H24" s="14" t="n"/>
      <c r="I24" s="18" t="n"/>
    </row>
    <row r="25">
      <c r="A25" s="21" t="inlineStr"/>
      <c r="B25" s="21" t="inlineStr"/>
      <c r="C25" s="15" t="n"/>
      <c r="D25" s="21" t="inlineStr"/>
      <c r="E25" s="22">
        <f>IF(OR(C25="",D25=""),"",IF(D25="per maand",C25,IF(D25="per kwartaal",C25/3,C25/12)))</f>
        <v/>
      </c>
      <c r="F25" s="22">
        <f>IF(E25="","",E25*12)</f>
        <v/>
      </c>
      <c r="G25" s="23" t="n"/>
      <c r="H25" s="21" t="n"/>
      <c r="I25" s="24" t="n"/>
    </row>
    <row r="26">
      <c r="A26" s="14" t="inlineStr"/>
      <c r="B26" s="14" t="inlineStr"/>
      <c r="C26" s="15" t="n"/>
      <c r="D26" s="14" t="inlineStr"/>
      <c r="E26" s="16">
        <f>IF(OR(C26="",D26=""),"",IF(D26="per maand",C26,IF(D26="per kwartaal",C26/3,C26/12)))</f>
        <v/>
      </c>
      <c r="F26" s="16">
        <f>IF(E26="","",E26*12)</f>
        <v/>
      </c>
      <c r="G26" s="17" t="n"/>
      <c r="H26" s="14" t="n"/>
      <c r="I26" s="18" t="n"/>
    </row>
    <row r="27">
      <c r="A27" s="21" t="inlineStr"/>
      <c r="B27" s="21" t="inlineStr"/>
      <c r="C27" s="15" t="n"/>
      <c r="D27" s="21" t="inlineStr"/>
      <c r="E27" s="22">
        <f>IF(OR(C27="",D27=""),"",IF(D27="per maand",C27,IF(D27="per kwartaal",C27/3,C27/12)))</f>
        <v/>
      </c>
      <c r="F27" s="22">
        <f>IF(E27="","",E27*12)</f>
        <v/>
      </c>
      <c r="G27" s="23" t="n"/>
      <c r="H27" s="21" t="n"/>
      <c r="I27" s="24" t="n"/>
    </row>
    <row r="28">
      <c r="A28" s="14" t="inlineStr"/>
      <c r="B28" s="14" t="inlineStr"/>
      <c r="C28" s="15" t="n"/>
      <c r="D28" s="14" t="inlineStr"/>
      <c r="E28" s="16">
        <f>IF(OR(C28="",D28=""),"",IF(D28="per maand",C28,IF(D28="per kwartaal",C28/3,C28/12)))</f>
        <v/>
      </c>
      <c r="F28" s="16">
        <f>IF(E28="","",E28*12)</f>
        <v/>
      </c>
      <c r="G28" s="17" t="n"/>
      <c r="H28" s="14" t="n"/>
      <c r="I28" s="18" t="n"/>
    </row>
  </sheetData>
  <conditionalFormatting sqref="B8:B28">
    <cfRule type="expression" priority="1" dxfId="0">
      <formula>$B8="Wonen"</formula>
    </cfRule>
    <cfRule type="expression" priority="2" dxfId="1">
      <formula>$B8="Verzekeringen"</formula>
    </cfRule>
    <cfRule type="expression" priority="3" dxfId="2">
      <formula>$B8="Abonnementen"</formula>
    </cfRule>
    <cfRule type="expression" priority="4" dxfId="3">
      <formula>$B8="Belastingen"</formula>
    </cfRule>
    <cfRule type="expression" priority="5" dxfId="4">
      <formula>$B8="Vervoer"</formula>
    </cfRule>
    <cfRule type="expression" priority="6" dxfId="5">
      <formula>$B8="Overig"</formula>
    </cfRule>
  </conditionalFormatting>
  <dataValidations count="2">
    <dataValidation sqref="D8 D9 D10 D11 D12 D13 D14 D15 D16 D17 D18 D19 D20 D21 D22 D23 D24 D25 D26 D27 D28" showErrorMessage="1" showInputMessage="1" allowBlank="1" errorTitle="Frequentie" error="Kies per maand, per kwartaal of per jaar." type="list">
      <formula1>"per maand,per kwartaal,per jaar"</formula1>
    </dataValidation>
    <dataValidation sqref="B8:B28" showErrorMessage="1" showInputMessage="1" allowBlank="1" errorTitle="Categorie" error="Deze categorie staat niet in de lijst. Hij telt mee onder Overig." type="list" errorStyle="warning">
      <formula1>"Wonen,Verzekeringen,Abonnementen,Belastingen,Vervoer,Overig"</formula1>
    </dataValidation>
  </dataValidations>
  <hyperlinks>
    <hyperlink xmlns:r="http://schemas.openxmlformats.org/officeDocument/2006/relationships" ref="A6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L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5" customWidth="1" min="3" max="3"/>
    <col width="14" customWidth="1" min="4" max="4"/>
    <col width="13" customWidth="1" min="5" max="5"/>
    <col width="13" customWidth="1" min="6" max="6"/>
    <col width="18" customWidth="1" min="7" max="7"/>
    <col width="15" customWidth="1" min="8" max="8"/>
    <col width="34" customWidth="1" min="9" max="9"/>
    <col width="4" customWidth="1" min="10" max="10"/>
    <col width="16" customWidth="1" min="11" max="11"/>
    <col width="13" customWidth="1" min="12" max="12"/>
  </cols>
  <sheetData>
    <row r="1" ht="36" customHeight="1">
      <c r="A1" s="1" t="inlineStr">
        <is>
          <t>Vaste lasten per jaar  (VOORBEELD, verzonnen bedragen)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MuntLab</t>
        </is>
      </c>
      <c r="J1" s="2" t="n"/>
      <c r="K1" s="2" t="n"/>
      <c r="L1" s="2" t="n"/>
    </row>
    <row r="2" ht="34" customHeight="1">
      <c r="A2" s="4" t="inlineStr">
        <is>
          <t>Netto inkomen per maand</t>
        </is>
      </c>
      <c r="C2" s="5" t="n">
        <v>3400</v>
      </c>
      <c r="D2" s="6" t="inlineStr">
        <is>
          <t>← vul hier in</t>
        </is>
      </c>
    </row>
    <row r="3" ht="34" customHeight="1">
      <c r="A3" s="4" t="inlineStr">
        <is>
          <t>Totaal vaste lasten per maand</t>
        </is>
      </c>
      <c r="C3" s="7">
        <f>SUM(E8:E28)</f>
        <v/>
      </c>
    </row>
    <row r="4" ht="34" customHeight="1">
      <c r="A4" s="4" t="inlineStr">
        <is>
          <t>Totaal vaste lasten per jaar</t>
        </is>
      </c>
      <c r="C4" s="7">
        <f>SUM(F8:F28)</f>
        <v/>
      </c>
    </row>
    <row r="5" ht="46" customHeight="1">
      <c r="A5" s="8" t="inlineStr">
        <is>
          <t>Deel van je inkomen naar vaste lasten</t>
        </is>
      </c>
      <c r="C5" s="9">
        <f>IF(N(C2)&gt;0,C3/C2,"")</f>
        <v/>
      </c>
    </row>
    <row r="6" ht="26" customHeight="1">
      <c r="A6" s="10" t="inlineStr">
        <is>
          <t>Liever uit je afschrift? Gratis check: muntlab.com/analyse?ref=sheet</t>
        </is>
      </c>
      <c r="K6" s="6" t="inlineStr">
        <is>
          <t>Voor de grafiek</t>
        </is>
      </c>
    </row>
    <row r="7" ht="22" customHeight="1">
      <c r="A7" s="11" t="inlineStr">
        <is>
          <t>Wat</t>
        </is>
      </c>
      <c r="B7" s="11" t="inlineStr">
        <is>
          <t>Categorie</t>
        </is>
      </c>
      <c r="C7" s="12" t="inlineStr">
        <is>
          <t>Bedrag</t>
        </is>
      </c>
      <c r="D7" s="11" t="inlineStr">
        <is>
          <t>Frequentie</t>
        </is>
      </c>
      <c r="E7" s="12" t="inlineStr">
        <is>
          <t>Per maand</t>
        </is>
      </c>
      <c r="F7" s="12" t="inlineStr">
        <is>
          <t>Per jaar</t>
        </is>
      </c>
      <c r="G7" s="11" t="inlineStr">
        <is>
          <t>Contract loopt af</t>
        </is>
      </c>
      <c r="H7" s="11" t="inlineStr">
        <is>
          <t>Opzegtermijn</t>
        </is>
      </c>
      <c r="I7" s="11" t="inlineStr">
        <is>
          <t>Notitie</t>
        </is>
      </c>
      <c r="K7" s="13" t="inlineStr">
        <is>
          <t>Categorie</t>
        </is>
      </c>
      <c r="L7" s="13" t="inlineStr">
        <is>
          <t>Per maand</t>
        </is>
      </c>
    </row>
    <row r="8">
      <c r="A8" s="14" t="inlineStr">
        <is>
          <t>Huur of hypotheek</t>
        </is>
      </c>
      <c r="B8" s="14" t="inlineStr">
        <is>
          <t>Wonen</t>
        </is>
      </c>
      <c r="C8" s="15" t="n">
        <v>950</v>
      </c>
      <c r="D8" s="14" t="inlineStr">
        <is>
          <t>per maand</t>
        </is>
      </c>
      <c r="E8" s="16">
        <f>IF(OR(C8="",D8=""),"",IF(D8="per maand",C8,IF(D8="per kwartaal",C8/3,C8/12)))</f>
        <v/>
      </c>
      <c r="F8" s="16">
        <f>IF(E8="","",E8*12)</f>
        <v/>
      </c>
      <c r="G8" s="17" t="n"/>
      <c r="H8" s="14" t="inlineStr"/>
      <c r="I8" s="18" t="inlineStr"/>
      <c r="K8" s="19" t="inlineStr">
        <is>
          <t>Wonen</t>
        </is>
      </c>
      <c r="L8" s="20">
        <f>SUMIF($B$8:$B$28,K8,$E$8:$E$28)</f>
        <v/>
      </c>
    </row>
    <row r="9">
      <c r="A9" s="21" t="inlineStr">
        <is>
          <t>Energie (gas en stroom)</t>
        </is>
      </c>
      <c r="B9" s="21" t="inlineStr">
        <is>
          <t>Wonen</t>
        </is>
      </c>
      <c r="C9" s="15" t="n">
        <v>140</v>
      </c>
      <c r="D9" s="21" t="inlineStr">
        <is>
          <t>per maand</t>
        </is>
      </c>
      <c r="E9" s="22">
        <f>IF(OR(C9="",D9=""),"",IF(D9="per maand",C9,IF(D9="per kwartaal",C9/3,C9/12)))</f>
        <v/>
      </c>
      <c r="F9" s="22">
        <f>IF(E9="","",E9*12)</f>
        <v/>
      </c>
      <c r="G9" s="23" t="n">
        <v>46447</v>
      </c>
      <c r="H9" s="21" t="inlineStr">
        <is>
          <t>1 maand</t>
        </is>
      </c>
      <c r="I9" s="24" t="inlineStr">
        <is>
          <t>Vast contract</t>
        </is>
      </c>
      <c r="K9" s="19" t="inlineStr">
        <is>
          <t>Verzekeringen</t>
        </is>
      </c>
      <c r="L9" s="20">
        <f>SUMIF($B$8:$B$28,K9,$E$8:$E$28)</f>
        <v/>
      </c>
    </row>
    <row r="10">
      <c r="A10" s="14" t="inlineStr">
        <is>
          <t>Water</t>
        </is>
      </c>
      <c r="B10" s="14" t="inlineStr">
        <is>
          <t>Wonen</t>
        </is>
      </c>
      <c r="C10" s="15" t="n">
        <v>25</v>
      </c>
      <c r="D10" s="14" t="inlineStr">
        <is>
          <t>per maand</t>
        </is>
      </c>
      <c r="E10" s="16">
        <f>IF(OR(C10="",D10=""),"",IF(D10="per maand",C10,IF(D10="per kwartaal",C10/3,C10/12)))</f>
        <v/>
      </c>
      <c r="F10" s="16">
        <f>IF(E10="","",E10*12)</f>
        <v/>
      </c>
      <c r="G10" s="17" t="n"/>
      <c r="H10" s="14" t="inlineStr"/>
      <c r="I10" s="18" t="inlineStr"/>
      <c r="K10" s="19" t="inlineStr">
        <is>
          <t>Abonnementen</t>
        </is>
      </c>
      <c r="L10" s="20">
        <f>SUMIF($B$8:$B$28,K10,$E$8:$E$28)</f>
        <v/>
      </c>
    </row>
    <row r="11">
      <c r="A11" s="21" t="inlineStr">
        <is>
          <t>Zorgverzekering</t>
        </is>
      </c>
      <c r="B11" s="21" t="inlineStr">
        <is>
          <t>Verzekeringen</t>
        </is>
      </c>
      <c r="C11" s="15" t="n">
        <v>145</v>
      </c>
      <c r="D11" s="21" t="inlineStr">
        <is>
          <t>per maand</t>
        </is>
      </c>
      <c r="E11" s="22">
        <f>IF(OR(C11="",D11=""),"",IF(D11="per maand",C11,IF(D11="per kwartaal",C11/3,C11/12)))</f>
        <v/>
      </c>
      <c r="F11" s="22">
        <f>IF(E11="","",E11*12)</f>
        <v/>
      </c>
      <c r="G11" s="23" t="n">
        <v>46387</v>
      </c>
      <c r="H11" s="21" t="inlineStr">
        <is>
          <t>t/m 31 dec</t>
        </is>
      </c>
      <c r="I11" s="24" t="inlineStr">
        <is>
          <t>Opzeggen kan tot en met 31 december</t>
        </is>
      </c>
      <c r="K11" s="19" t="inlineStr">
        <is>
          <t>Belastingen</t>
        </is>
      </c>
      <c r="L11" s="20">
        <f>SUMIF($B$8:$B$28,K11,$E$8:$E$28)</f>
        <v/>
      </c>
    </row>
    <row r="12">
      <c r="A12" s="14" t="inlineStr">
        <is>
          <t>Inboedelverzekering</t>
        </is>
      </c>
      <c r="B12" s="14" t="inlineStr">
        <is>
          <t>Verzekeringen</t>
        </is>
      </c>
      <c r="C12" s="15" t="n">
        <v>8</v>
      </c>
      <c r="D12" s="14" t="inlineStr">
        <is>
          <t>per maand</t>
        </is>
      </c>
      <c r="E12" s="16">
        <f>IF(OR(C12="",D12=""),"",IF(D12="per maand",C12,IF(D12="per kwartaal",C12/3,C12/12)))</f>
        <v/>
      </c>
      <c r="F12" s="16">
        <f>IF(E12="","",E12*12)</f>
        <v/>
      </c>
      <c r="G12" s="17" t="n">
        <v>46539</v>
      </c>
      <c r="H12" s="14" t="inlineStr">
        <is>
          <t>1 maand</t>
        </is>
      </c>
      <c r="I12" s="18" t="inlineStr"/>
      <c r="K12" s="19" t="inlineStr">
        <is>
          <t>Vervoer</t>
        </is>
      </c>
      <c r="L12" s="20">
        <f>SUMIF($B$8:$B$28,K12,$E$8:$E$28)</f>
        <v/>
      </c>
    </row>
    <row r="13">
      <c r="A13" s="21" t="inlineStr">
        <is>
          <t>Aansprakelijkheidsverzekering</t>
        </is>
      </c>
      <c r="B13" s="21" t="inlineStr">
        <is>
          <t>Verzekeringen</t>
        </is>
      </c>
      <c r="C13" s="15" t="n">
        <v>4</v>
      </c>
      <c r="D13" s="21" t="inlineStr">
        <is>
          <t>per maand</t>
        </is>
      </c>
      <c r="E13" s="22">
        <f>IF(OR(C13="",D13=""),"",IF(D13="per maand",C13,IF(D13="per kwartaal",C13/3,C13/12)))</f>
        <v/>
      </c>
      <c r="F13" s="22">
        <f>IF(E13="","",E13*12)</f>
        <v/>
      </c>
      <c r="G13" s="23" t="n">
        <v>46539</v>
      </c>
      <c r="H13" s="21" t="inlineStr">
        <is>
          <t>1 maand</t>
        </is>
      </c>
      <c r="I13" s="24" t="inlineStr"/>
      <c r="K13" s="19" t="inlineStr">
        <is>
          <t>Overig</t>
        </is>
      </c>
      <c r="L13" s="20">
        <f>MAX(0,ROUND(C3-SUM(L8:L12),2))</f>
        <v/>
      </c>
    </row>
    <row r="14">
      <c r="A14" s="14" t="inlineStr">
        <is>
          <t>Autoverzekering</t>
        </is>
      </c>
      <c r="B14" s="14" t="inlineStr">
        <is>
          <t>Verzekeringen</t>
        </is>
      </c>
      <c r="C14" s="15" t="n">
        <v>62</v>
      </c>
      <c r="D14" s="14" t="inlineStr">
        <is>
          <t>per maand</t>
        </is>
      </c>
      <c r="E14" s="16">
        <f>IF(OR(C14="",D14=""),"",IF(D14="per maand",C14,IF(D14="per kwartaal",C14/3,C14/12)))</f>
        <v/>
      </c>
      <c r="F14" s="16">
        <f>IF(E14="","",E14*12)</f>
        <v/>
      </c>
      <c r="G14" s="17" t="n">
        <v>46388</v>
      </c>
      <c r="H14" s="14" t="inlineStr">
        <is>
          <t>1 maand</t>
        </is>
      </c>
      <c r="I14" s="18" t="inlineStr"/>
    </row>
    <row r="15">
      <c r="A15" s="21" t="inlineStr">
        <is>
          <t>Internet en tv</t>
        </is>
      </c>
      <c r="B15" s="21" t="inlineStr">
        <is>
          <t>Abonnementen</t>
        </is>
      </c>
      <c r="C15" s="15" t="n">
        <v>45</v>
      </c>
      <c r="D15" s="21" t="inlineStr">
        <is>
          <t>per maand</t>
        </is>
      </c>
      <c r="E15" s="22">
        <f>IF(OR(C15="",D15=""),"",IF(D15="per maand",C15,IF(D15="per kwartaal",C15/3,C15/12)))</f>
        <v/>
      </c>
      <c r="F15" s="22">
        <f>IF(E15="","",E15*12)</f>
        <v/>
      </c>
      <c r="G15" s="23" t="n">
        <v>46419</v>
      </c>
      <c r="H15" s="21" t="inlineStr">
        <is>
          <t>1 maand</t>
        </is>
      </c>
      <c r="I15" s="24" t="inlineStr"/>
    </row>
    <row r="16">
      <c r="A16" s="14" t="inlineStr">
        <is>
          <t>Mobiel</t>
        </is>
      </c>
      <c r="B16" s="14" t="inlineStr">
        <is>
          <t>Abonnementen</t>
        </is>
      </c>
      <c r="C16" s="15" t="n">
        <v>15</v>
      </c>
      <c r="D16" s="14" t="inlineStr">
        <is>
          <t>per maand</t>
        </is>
      </c>
      <c r="E16" s="16">
        <f>IF(OR(C16="",D16=""),"",IF(D16="per maand",C16,IF(D16="per kwartaal",C16/3,C16/12)))</f>
        <v/>
      </c>
      <c r="F16" s="16">
        <f>IF(E16="","",E16*12)</f>
        <v/>
      </c>
      <c r="G16" s="17" t="n"/>
      <c r="H16" s="14" t="inlineStr">
        <is>
          <t>1 maand</t>
        </is>
      </c>
      <c r="I16" s="18" t="inlineStr">
        <is>
          <t>Maandelijks opzegbaar</t>
        </is>
      </c>
    </row>
    <row r="17">
      <c r="A17" s="21" t="inlineStr">
        <is>
          <t>Streaming en andere abonnementen</t>
        </is>
      </c>
      <c r="B17" s="21" t="inlineStr">
        <is>
          <t>Abonnementen</t>
        </is>
      </c>
      <c r="C17" s="15" t="n">
        <v>24</v>
      </c>
      <c r="D17" s="21" t="inlineStr">
        <is>
          <t>per maand</t>
        </is>
      </c>
      <c r="E17" s="22">
        <f>IF(OR(C17="",D17=""),"",IF(D17="per maand",C17,IF(D17="per kwartaal",C17/3,C17/12)))</f>
        <v/>
      </c>
      <c r="F17" s="22">
        <f>IF(E17="","",E17*12)</f>
        <v/>
      </c>
      <c r="G17" s="23" t="n"/>
      <c r="H17" s="21" t="inlineStr"/>
      <c r="I17" s="24" t="inlineStr">
        <is>
          <t>Twee abonnementen samen</t>
        </is>
      </c>
    </row>
    <row r="18">
      <c r="A18" s="14" t="inlineStr">
        <is>
          <t>Gemeentelijke belastingen</t>
        </is>
      </c>
      <c r="B18" s="14" t="inlineStr">
        <is>
          <t>Belastingen</t>
        </is>
      </c>
      <c r="C18" s="15" t="n">
        <v>310</v>
      </c>
      <c r="D18" s="14" t="inlineStr">
        <is>
          <t>per jaar</t>
        </is>
      </c>
      <c r="E18" s="16">
        <f>IF(OR(C18="",D18=""),"",IF(D18="per maand",C18,IF(D18="per kwartaal",C18/3,C18/12)))</f>
        <v/>
      </c>
      <c r="F18" s="16">
        <f>IF(E18="","",E18*12)</f>
        <v/>
      </c>
      <c r="G18" s="17" t="n"/>
      <c r="H18" s="14" t="inlineStr"/>
      <c r="I18" s="18" t="inlineStr"/>
    </row>
    <row r="19">
      <c r="A19" s="21" t="inlineStr">
        <is>
          <t>Waterschapsbelasting</t>
        </is>
      </c>
      <c r="B19" s="21" t="inlineStr">
        <is>
          <t>Belastingen</t>
        </is>
      </c>
      <c r="C19" s="15" t="n">
        <v>290</v>
      </c>
      <c r="D19" s="21" t="inlineStr">
        <is>
          <t>per jaar</t>
        </is>
      </c>
      <c r="E19" s="22">
        <f>IF(OR(C19="",D19=""),"",IF(D19="per maand",C19,IF(D19="per kwartaal",C19/3,C19/12)))</f>
        <v/>
      </c>
      <c r="F19" s="22">
        <f>IF(E19="","",E19*12)</f>
        <v/>
      </c>
      <c r="G19" s="23" t="n"/>
      <c r="H19" s="21" t="inlineStr"/>
      <c r="I19" s="24" t="inlineStr"/>
    </row>
    <row r="20">
      <c r="A20" s="14" t="inlineStr">
        <is>
          <t>OV of auto (brandstof, wegenbelasting)</t>
        </is>
      </c>
      <c r="B20" s="14" t="inlineStr">
        <is>
          <t>Vervoer</t>
        </is>
      </c>
      <c r="C20" s="15" t="n">
        <v>60</v>
      </c>
      <c r="D20" s="14" t="inlineStr">
        <is>
          <t>per maand</t>
        </is>
      </c>
      <c r="E20" s="16">
        <f>IF(OR(C20="",D20=""),"",IF(D20="per maand",C20,IF(D20="per kwartaal",C20/3,C20/12)))</f>
        <v/>
      </c>
      <c r="F20" s="16">
        <f>IF(E20="","",E20*12)</f>
        <v/>
      </c>
      <c r="G20" s="17" t="n"/>
      <c r="H20" s="14" t="inlineStr"/>
      <c r="I20" s="18" t="inlineStr"/>
    </row>
    <row r="21">
      <c r="A21" s="21" t="inlineStr">
        <is>
          <t>Sportschool</t>
        </is>
      </c>
      <c r="B21" s="21" t="inlineStr">
        <is>
          <t>Abonnementen</t>
        </is>
      </c>
      <c r="C21" s="15" t="n">
        <v>30</v>
      </c>
      <c r="D21" s="21" t="inlineStr">
        <is>
          <t>per maand</t>
        </is>
      </c>
      <c r="E21" s="22">
        <f>IF(OR(C21="",D21=""),"",IF(D21="per maand",C21,IF(D21="per kwartaal",C21/3,C21/12)))</f>
        <v/>
      </c>
      <c r="F21" s="22">
        <f>IF(E21="","",E21*12)</f>
        <v/>
      </c>
      <c r="G21" s="23" t="n">
        <v>46402</v>
      </c>
      <c r="H21" s="21" t="inlineStr">
        <is>
          <t>1 maand</t>
        </is>
      </c>
      <c r="I21" s="24" t="inlineStr"/>
    </row>
    <row r="22">
      <c r="A22" s="14" t="inlineStr">
        <is>
          <t>Contributies (club, vereniging)</t>
        </is>
      </c>
      <c r="B22" s="14" t="inlineStr">
        <is>
          <t>Overig</t>
        </is>
      </c>
      <c r="C22" s="15" t="n">
        <v>240</v>
      </c>
      <c r="D22" s="14" t="inlineStr">
        <is>
          <t>per jaar</t>
        </is>
      </c>
      <c r="E22" s="16">
        <f>IF(OR(C22="",D22=""),"",IF(D22="per maand",C22,IF(D22="per kwartaal",C22/3,C22/12)))</f>
        <v/>
      </c>
      <c r="F22" s="16">
        <f>IF(E22="","",E22*12)</f>
        <v/>
      </c>
      <c r="G22" s="17" t="n"/>
      <c r="H22" s="14" t="inlineStr"/>
      <c r="I22" s="18" t="inlineStr"/>
    </row>
    <row r="23">
      <c r="A23" s="21" t="inlineStr"/>
      <c r="B23" s="21" t="inlineStr"/>
      <c r="C23" s="15" t="n"/>
      <c r="D23" s="21" t="inlineStr"/>
      <c r="E23" s="22">
        <f>IF(OR(C23="",D23=""),"",IF(D23="per maand",C23,IF(D23="per kwartaal",C23/3,C23/12)))</f>
        <v/>
      </c>
      <c r="F23" s="22">
        <f>IF(E23="","",E23*12)</f>
        <v/>
      </c>
      <c r="G23" s="23" t="n"/>
      <c r="H23" s="21" t="n"/>
      <c r="I23" s="24" t="n"/>
    </row>
    <row r="24">
      <c r="A24" s="14" t="inlineStr"/>
      <c r="B24" s="14" t="inlineStr"/>
      <c r="C24" s="15" t="n"/>
      <c r="D24" s="14" t="inlineStr"/>
      <c r="E24" s="16">
        <f>IF(OR(C24="",D24=""),"",IF(D24="per maand",C24,IF(D24="per kwartaal",C24/3,C24/12)))</f>
        <v/>
      </c>
      <c r="F24" s="16">
        <f>IF(E24="","",E24*12)</f>
        <v/>
      </c>
      <c r="G24" s="17" t="n"/>
      <c r="H24" s="14" t="n"/>
      <c r="I24" s="18" t="n"/>
    </row>
    <row r="25">
      <c r="A25" s="21" t="inlineStr"/>
      <c r="B25" s="21" t="inlineStr"/>
      <c r="C25" s="15" t="n"/>
      <c r="D25" s="21" t="inlineStr"/>
      <c r="E25" s="22">
        <f>IF(OR(C25="",D25=""),"",IF(D25="per maand",C25,IF(D25="per kwartaal",C25/3,C25/12)))</f>
        <v/>
      </c>
      <c r="F25" s="22">
        <f>IF(E25="","",E25*12)</f>
        <v/>
      </c>
      <c r="G25" s="23" t="n"/>
      <c r="H25" s="21" t="n"/>
      <c r="I25" s="24" t="n"/>
    </row>
    <row r="26">
      <c r="A26" s="14" t="inlineStr"/>
      <c r="B26" s="14" t="inlineStr"/>
      <c r="C26" s="15" t="n"/>
      <c r="D26" s="14" t="inlineStr"/>
      <c r="E26" s="16">
        <f>IF(OR(C26="",D26=""),"",IF(D26="per maand",C26,IF(D26="per kwartaal",C26/3,C26/12)))</f>
        <v/>
      </c>
      <c r="F26" s="16">
        <f>IF(E26="","",E26*12)</f>
        <v/>
      </c>
      <c r="G26" s="17" t="n"/>
      <c r="H26" s="14" t="n"/>
      <c r="I26" s="18" t="n"/>
    </row>
    <row r="27">
      <c r="A27" s="21" t="inlineStr"/>
      <c r="B27" s="21" t="inlineStr"/>
      <c r="C27" s="15" t="n"/>
      <c r="D27" s="21" t="inlineStr"/>
      <c r="E27" s="22">
        <f>IF(OR(C27="",D27=""),"",IF(D27="per maand",C27,IF(D27="per kwartaal",C27/3,C27/12)))</f>
        <v/>
      </c>
      <c r="F27" s="22">
        <f>IF(E27="","",E27*12)</f>
        <v/>
      </c>
      <c r="G27" s="23" t="n"/>
      <c r="H27" s="21" t="n"/>
      <c r="I27" s="24" t="n"/>
    </row>
    <row r="28">
      <c r="A28" s="14" t="inlineStr"/>
      <c r="B28" s="14" t="inlineStr"/>
      <c r="C28" s="15" t="n"/>
      <c r="D28" s="14" t="inlineStr"/>
      <c r="E28" s="16">
        <f>IF(OR(C28="",D28=""),"",IF(D28="per maand",C28,IF(D28="per kwartaal",C28/3,C28/12)))</f>
        <v/>
      </c>
      <c r="F28" s="16">
        <f>IF(E28="","",E28*12)</f>
        <v/>
      </c>
      <c r="G28" s="17" t="n"/>
      <c r="H28" s="14" t="n"/>
      <c r="I28" s="18" t="n"/>
    </row>
  </sheetData>
  <conditionalFormatting sqref="B8:B28">
    <cfRule type="expression" priority="1" dxfId="0">
      <formula>$B8="Wonen"</formula>
    </cfRule>
    <cfRule type="expression" priority="2" dxfId="1">
      <formula>$B8="Verzekeringen"</formula>
    </cfRule>
    <cfRule type="expression" priority="3" dxfId="2">
      <formula>$B8="Abonnementen"</formula>
    </cfRule>
    <cfRule type="expression" priority="4" dxfId="3">
      <formula>$B8="Belastingen"</formula>
    </cfRule>
    <cfRule type="expression" priority="5" dxfId="4">
      <formula>$B8="Vervoer"</formula>
    </cfRule>
    <cfRule type="expression" priority="6" dxfId="5">
      <formula>$B8="Overig"</formula>
    </cfRule>
  </conditionalFormatting>
  <dataValidations count="2">
    <dataValidation sqref="D8 D9 D10 D11 D12 D13 D14 D15 D16 D17 D18 D19 D20 D21 D22 D23 D24 D25 D26 D27 D28" showErrorMessage="1" showInputMessage="1" allowBlank="1" errorTitle="Frequentie" error="Kies per maand, per kwartaal of per jaar." type="list">
      <formula1>"per maand,per kwartaal,per jaar"</formula1>
    </dataValidation>
    <dataValidation sqref="B8:B28" showErrorMessage="1" showInputMessage="1" allowBlank="1" errorTitle="Categorie" error="Deze categorie staat niet in de lijst. Hij telt mee onder Overig." type="list" errorStyle="warning">
      <formula1>"Wonen,Verzekeringen,Abonnementen,Belastingen,Vervoer,Overig"</formula1>
    </dataValidation>
  </dataValidations>
  <hyperlinks>
    <hyperlink xmlns:r="http://schemas.openxmlformats.org/officeDocument/2006/relationships" ref="A6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0F2744"/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25" t="inlineStr">
        <is>
          <t>Zo gebruik je dit overzicht</t>
        </is>
      </c>
    </row>
    <row r="2">
      <c r="A2" s="26" t="inlineStr"/>
    </row>
    <row r="3" ht="34" customHeight="1">
      <c r="A3" s="26" t="inlineStr">
        <is>
          <t>1.  Vul op het tabblad "Vaste lasten" in wat je betaalt. Kijk op je bankafschrift of in je contracten. Het gaat om bedragen die vastliggen: huur, verzekeringen, abonnementen.</t>
        </is>
      </c>
    </row>
    <row r="4" ht="34" customHeight="1">
      <c r="A4" s="26" t="inlineStr">
        <is>
          <t>2.  Kies bij elk bedrag hoe vaak je het betaalt: per maand, per kwartaal of per jaar. De sheet rekent zelf uit wat het per maand en per jaar is.</t>
        </is>
      </c>
    </row>
    <row r="5" ht="34" customHeight="1">
      <c r="A5" s="26" t="inlineStr">
        <is>
          <t>3.  Vul bovenaan je netto inkomen per maand in. Dan zie je welk deel van je inkomen naar vaste lasten gaat.</t>
        </is>
      </c>
    </row>
    <row r="6">
      <c r="A6" s="26" t="inlineStr"/>
    </row>
    <row r="7" ht="48" customHeight="1">
      <c r="A7" s="27" t="inlineStr">
        <is>
          <t>Tip: je zorgverzekering kun je tot en met 31 december opzeggen, zodat je per 1 januari bij een andere verzekeraar zit. Zet de datum in de kolom "Contract loopt af" zodat je hem niet vergeet.</t>
        </is>
      </c>
    </row>
    <row r="8">
      <c r="A8" s="26" t="inlineStr"/>
    </row>
    <row r="9" ht="34" customHeight="1">
      <c r="A9" s="26" t="inlineStr">
        <is>
          <t>Het tabblad "Voorbeeld" laat dezelfde sheet zien met verzonnen bedragen.</t>
        </is>
      </c>
    </row>
    <row r="10">
      <c r="A10" s="28" t="inlineStr">
        <is>
          <t>Dit is een rekenhulp en geen financieel advies.</t>
        </is>
      </c>
    </row>
    <row r="11">
      <c r="A11" s="26" t="inlineStr"/>
    </row>
    <row r="12" ht="22" customHeight="1">
      <c r="A12" s="29" t="inlineStr">
        <is>
          <t>Wil je dit automatisch uit je bankafschrift? Gratis check, zonder je bank te koppelen: muntlab.com/analyse?ref=sheet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MuntLab</dc:creator>
  <dc:title xmlns:dc="http://purl.org/dc/elements/1.1/">Vaste lasten per jaar</dc:title>
  <dcterms:created xmlns:dcterms="http://purl.org/dc/terms/" xmlns:xsi="http://www.w3.org/2001/XMLSchema-instance" xsi:type="dcterms:W3CDTF">2026-10-20T11:07:12Z</dcterms:created>
  <dcterms:modified xmlns:dcterms="http://purl.org/dc/terms/" xmlns:xsi="http://www.w3.org/2001/XMLSchema-instance" xsi:type="dcterms:W3CDTF">2026-10-20T11:07:12Z</dcterms:modified>
</cp:coreProperties>
</file>